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<sst xmlns="http://schemas.openxmlformats.org/spreadsheetml/2006/main" count="88" uniqueCount="88">
  <si>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 xml:space="preserve">                                                                          на 2012 год</t>
  </si>
  <si>
    <t>( тыс.руб.)</t>
  </si>
  <si>
    <t>Код бюджетной классификации</t>
  </si>
  <si>
    <t>Доходный источник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</si>
  <si>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</si>
  <si>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</si>
  <si>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</si>
  <si>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</si>
  <si>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</si>
  <si>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</si>
  <si>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</si>
  <si>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</si>
  <si>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</si>
  <si>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</si>
  <si>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</si>
  <si>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</si>
  <si>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</si>
  <si>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</si>
  <si>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</si>
  <si>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</si>
  <si>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</si>
  <si>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</si>
  <si>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</si>
  <si>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</si>
  <si>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</si>
  <si>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</si>
  <si>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</si>
  <si>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</si>
  <si>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</si>
  <si>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</si>
  <si>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</si>
  <si>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</si>
  <si>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>1 03 02260 01 0000 110</t>
  </si>
  <si>
    <t xml:space="preserve"> 1 05 00000 00 0000 110</t>
  </si>
  <si>
    <t>1.05 01000 00 0000 110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</si>
  <si>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</si>
  <si>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</si>
  <si>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</si>
  <si>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</si>
  <si>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</si>
  <si>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</si>
  <si>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</si>
  <si>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</si>
  <si>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</si>
  <si>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</si>
  <si>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</si>
  <si>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</si>
  <si>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</si>
  <si>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</si>
  <si>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</si>
  <si>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</si>
  <si>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</si>
  <si>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</si>
  <si>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</si>
  <si>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</si>
  <si>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</si>
  <si>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</si>
  <si>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</si>
  <si>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</si>
  <si>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</si>
  <si>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</si>
  <si>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</si>
  <si>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</si>
  <si>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</si>
  <si>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</si>
  <si>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</si>
  <si>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</si>
  <si>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</si>
  <si>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</si>
  <si>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</si>
  <si>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</si>
  <si>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</si>
  <si>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</si>
  <si>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</si>
  <si>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</si>
  <si>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 xml:space="preserve">Назначено </t>
  </si>
  <si>
    <t>1 05 01050 01 0000 110</t>
  </si>
  <si>
    <t xml:space="preserve">Минимальный налог </t>
  </si>
  <si>
    <t>1 05 04000 01 0000 110</t>
  </si>
  <si>
    <t>Налог, взимаемый в связи с применением патентной системы налогооблажения</t>
  </si>
  <si>
    <t xml:space="preserve">             Исполнение   налоговых  и неналоговых доходов бюджета                                                                                                                       МО "Зеленоградский  городской округ"</t>
  </si>
  <si>
    <t>1 13 00000 00 0000 000</t>
  </si>
  <si>
    <t xml:space="preserve">ДОХОДЫ ОТ ОКАЗАНИЯ ПЛАТНЫХ УСЛУГ (РАБОТ) И КОМПЕНСАЦИИ ЗАТРАТ ГОСУДАРСТВА </t>
  </si>
  <si>
    <t>1 13 01000 00 0000 130</t>
  </si>
  <si>
    <t>Доходы от оказания  платных услуг (работ)</t>
  </si>
  <si>
    <t>на  01.10.2016 год</t>
  </si>
  <si>
    <t>Исполнено на 01.10.2016г.</t>
  </si>
  <si>
    <r>
      <t>Приложение   №1</t>
    </r>
    <r>
      <rPr>
        <sz val="11"/>
        <rFont val="Times New Roman"/>
        <family val="1"/>
      </rPr>
      <t xml:space="preserve">                            к постановлению администарции МО "Зеленоградский городской округ"от "07" ноября  2016г. №2657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</si>
</sst>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 applyProtection="1">
      <alignment horizontal="left" vertical="center" wrapText="1"/>
      <protection locked="0"/>
    </xf>
    <xf numFmtId="181" fontId="7" fillId="0" borderId="1" xfId="0" applyNumberFormat="1" applyFont="1" applyBorder="1" applyAlignment="1">
      <alignment vertical="center" wrapText="1"/>
    </xf>
    <xf numFmtId="181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80" fontId="5" fillId="0" borderId="1" xfId="0" applyNumberFormat="1" applyFont="1" applyBorder="1" applyAlignment="1">
      <alignment horizontal="right" vertical="center" wrapText="1"/>
    </xf>
    <xf numFmtId="180" fontId="3" fillId="0" borderId="1" xfId="18" applyNumberFormat="1" applyFont="1" applyBorder="1" applyAlignment="1">
      <alignment horizontal="right" vertical="center"/>
    </xf>
    <xf numFmtId="180" fontId="7" fillId="0" borderId="1" xfId="18" applyNumberFormat="1" applyFont="1" applyBorder="1" applyAlignment="1">
      <alignment horizontal="right" vertical="center"/>
    </xf>
    <xf numFmtId="180" fontId="5" fillId="0" borderId="1" xfId="18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1" xfId="18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421875" style="0" customWidth="1"/>
    <col min="2" max="2" width="38.8515625" style="0" customWidth="1"/>
    <col min="3" max="3" width="15.421875" style="22" customWidth="1"/>
    <col min="4" max="4" width="7.00390625" style="0" hidden="1" customWidth="1"/>
    <col min="5" max="5" width="0.2890625" style="0" hidden="1" customWidth="1"/>
    <col min="6" max="6" width="13.57421875" style="22" customWidth="1"/>
  </cols>
  <sheetData>
    <row r="2" spans="2:6" ht="93" customHeight="1">
      <c r="B2" s="1"/>
      <c r="C2" s="33" t="s">
        <v>87</v>
      </c>
      <c r="D2" s="34"/>
      <c r="E2" s="34"/>
      <c r="F2" s="34"/>
    </row>
    <row r="3" spans="1:6" ht="39" customHeight="1">
      <c r="A3" s="32" t="s">
        <v>80</v>
      </c>
      <c r="B3" s="32"/>
      <c r="C3" s="32"/>
      <c r="D3" s="32"/>
      <c r="E3" s="32"/>
      <c r="F3" s="32"/>
    </row>
    <row r="4" spans="1:6" ht="15">
      <c r="A4" s="2" t="s">
        <v>0</v>
      </c>
      <c r="B4" s="3" t="s">
        <v>85</v>
      </c>
      <c r="C4" s="21"/>
      <c r="F4" s="21"/>
    </row>
    <row r="5" spans="1:6" ht="15.75">
      <c r="A5" s="4"/>
      <c r="B5" s="5"/>
      <c r="F5" s="30" t="s">
        <v>1</v>
      </c>
    </row>
    <row r="6" spans="1:6" ht="42.75">
      <c r="A6" s="6" t="s">
        <v>2</v>
      </c>
      <c r="B6" s="7" t="s">
        <v>3</v>
      </c>
      <c r="C6" s="7" t="s">
        <v>75</v>
      </c>
      <c r="F6" s="7" t="s">
        <v>86</v>
      </c>
    </row>
    <row r="7" spans="1:6" ht="15.75">
      <c r="A7" s="6"/>
      <c r="B7" s="8" t="s">
        <v>4</v>
      </c>
      <c r="C7" s="23">
        <f>C8+C12+C18+C26+C29+C32</f>
        <v>295140</v>
      </c>
      <c r="F7" s="23">
        <f>F8+F12+F18+F26+F29+F32</f>
        <v>211611.12231</v>
      </c>
    </row>
    <row r="8" spans="1:6" ht="15.75">
      <c r="A8" s="19" t="s">
        <v>22</v>
      </c>
      <c r="B8" s="12" t="s">
        <v>55</v>
      </c>
      <c r="C8" s="24">
        <f>SUM(C9:C11)</f>
        <v>163890</v>
      </c>
      <c r="F8" s="24">
        <f>SUM(F9:F11)</f>
        <v>119304.75294</v>
      </c>
    </row>
    <row r="9" spans="1:6" ht="138" customHeight="1">
      <c r="A9" s="19" t="s">
        <v>21</v>
      </c>
      <c r="B9" s="9" t="s">
        <v>39</v>
      </c>
      <c r="C9" s="25">
        <v>161670</v>
      </c>
      <c r="F9" s="25">
        <v>116179.689</v>
      </c>
    </row>
    <row r="10" spans="1:6" ht="219.75" customHeight="1">
      <c r="A10" s="19" t="s">
        <v>20</v>
      </c>
      <c r="B10" s="10" t="s">
        <v>40</v>
      </c>
      <c r="C10" s="25">
        <v>623</v>
      </c>
      <c r="F10" s="25">
        <v>719.16594</v>
      </c>
    </row>
    <row r="11" spans="1:6" ht="78.75">
      <c r="A11" s="19" t="s">
        <v>19</v>
      </c>
      <c r="B11" s="10" t="s">
        <v>5</v>
      </c>
      <c r="C11" s="25">
        <v>1597</v>
      </c>
      <c r="F11" s="25">
        <v>2405.898</v>
      </c>
    </row>
    <row r="12" spans="1:6" ht="47.25">
      <c r="A12" s="20" t="s">
        <v>18</v>
      </c>
      <c r="B12" s="11" t="s">
        <v>41</v>
      </c>
      <c r="C12" s="26">
        <f>C13</f>
        <v>12480</v>
      </c>
      <c r="F12" s="26">
        <f>F13</f>
        <v>12260.590510000002</v>
      </c>
    </row>
    <row r="13" spans="1:6" ht="47.25">
      <c r="A13" s="20" t="s">
        <v>29</v>
      </c>
      <c r="B13" s="17" t="s">
        <v>25</v>
      </c>
      <c r="C13" s="26">
        <f>SUM(C14:C17)</f>
        <v>12480</v>
      </c>
      <c r="F13" s="26">
        <f>SUM(F14:F17)</f>
        <v>12260.590510000002</v>
      </c>
    </row>
    <row r="14" spans="1:6" ht="126">
      <c r="A14" s="19" t="s">
        <v>23</v>
      </c>
      <c r="B14" s="16" t="s">
        <v>24</v>
      </c>
      <c r="C14" s="25">
        <v>4326</v>
      </c>
      <c r="F14" s="25">
        <v>4120.87582</v>
      </c>
    </row>
    <row r="15" spans="1:6" ht="157.5">
      <c r="A15" s="19" t="s">
        <v>30</v>
      </c>
      <c r="B15" s="16" t="s">
        <v>26</v>
      </c>
      <c r="C15" s="25">
        <v>132</v>
      </c>
      <c r="F15" s="25">
        <v>65.67885</v>
      </c>
    </row>
    <row r="16" spans="1:6" ht="126">
      <c r="A16" s="19" t="s">
        <v>31</v>
      </c>
      <c r="B16" s="16" t="s">
        <v>27</v>
      </c>
      <c r="C16" s="25">
        <v>7815</v>
      </c>
      <c r="F16" s="25">
        <v>8643.06237</v>
      </c>
    </row>
    <row r="17" spans="1:6" ht="126">
      <c r="A17" s="19" t="s">
        <v>32</v>
      </c>
      <c r="B17" s="16" t="s">
        <v>28</v>
      </c>
      <c r="C17" s="25">
        <v>207</v>
      </c>
      <c r="F17" s="25">
        <v>-569.02653</v>
      </c>
    </row>
    <row r="18" spans="1:6" ht="15.75">
      <c r="A18" s="20" t="s">
        <v>33</v>
      </c>
      <c r="B18" s="12" t="s">
        <v>56</v>
      </c>
      <c r="C18" s="27">
        <f>SUM(C19+C23+C24)</f>
        <v>36570</v>
      </c>
      <c r="D18" s="27">
        <f>SUM(D19+D23+D24)</f>
        <v>0</v>
      </c>
      <c r="E18" s="27">
        <f>SUM(E19+E23+E24)</f>
        <v>0</v>
      </c>
      <c r="F18" s="27">
        <f>SUM(F19+F23+F24+F25)</f>
        <v>43064.49358</v>
      </c>
    </row>
    <row r="19" spans="1:6" ht="47.25">
      <c r="A19" s="19" t="s">
        <v>34</v>
      </c>
      <c r="B19" s="12" t="s">
        <v>6</v>
      </c>
      <c r="C19" s="27">
        <f>SUM(C20:C21)</f>
        <v>20260</v>
      </c>
      <c r="F19" s="27">
        <f>SUM(F20:F22)</f>
        <v>19581.12364</v>
      </c>
    </row>
    <row r="20" spans="1:6" ht="63">
      <c r="A20" s="19" t="s">
        <v>35</v>
      </c>
      <c r="B20" s="13" t="s">
        <v>7</v>
      </c>
      <c r="C20" s="28">
        <v>13980</v>
      </c>
      <c r="F20" s="28">
        <v>10770.90171</v>
      </c>
    </row>
    <row r="21" spans="1:6" ht="78.75">
      <c r="A21" s="19" t="s">
        <v>36</v>
      </c>
      <c r="B21" s="13" t="s">
        <v>8</v>
      </c>
      <c r="C21" s="25">
        <v>6280</v>
      </c>
      <c r="F21" s="25">
        <v>6811.26747</v>
      </c>
    </row>
    <row r="22" spans="1:6" ht="15.75">
      <c r="A22" s="19" t="s">
        <v>76</v>
      </c>
      <c r="B22" s="13" t="s">
        <v>77</v>
      </c>
      <c r="C22" s="25"/>
      <c r="F22" s="25">
        <v>1998.95446</v>
      </c>
    </row>
    <row r="23" spans="1:6" ht="47.25">
      <c r="A23" s="20" t="s">
        <v>37</v>
      </c>
      <c r="B23" s="12" t="s">
        <v>9</v>
      </c>
      <c r="C23" s="26">
        <v>14910</v>
      </c>
      <c r="D23" s="31"/>
      <c r="E23" s="31"/>
      <c r="F23" s="26">
        <v>12636.12616</v>
      </c>
    </row>
    <row r="24" spans="1:6" ht="31.5">
      <c r="A24" s="20" t="s">
        <v>38</v>
      </c>
      <c r="B24" s="12" t="s">
        <v>10</v>
      </c>
      <c r="C24" s="26">
        <v>1400</v>
      </c>
      <c r="D24" s="31"/>
      <c r="E24" s="31"/>
      <c r="F24" s="26">
        <v>10733.67045</v>
      </c>
    </row>
    <row r="25" spans="1:6" ht="47.25">
      <c r="A25" s="20" t="s">
        <v>78</v>
      </c>
      <c r="B25" s="12" t="s">
        <v>79</v>
      </c>
      <c r="C25" s="26"/>
      <c r="D25" s="31"/>
      <c r="E25" s="31"/>
      <c r="F25" s="26">
        <v>113.57333</v>
      </c>
    </row>
    <row r="26" spans="1:6" ht="15.75">
      <c r="A26" s="20" t="s">
        <v>42</v>
      </c>
      <c r="B26" s="12" t="s">
        <v>54</v>
      </c>
      <c r="C26" s="26">
        <f>C27+C28</f>
        <v>22350</v>
      </c>
      <c r="F26" s="26">
        <f>SUM(F27+F28)</f>
        <v>14524.277320000001</v>
      </c>
    </row>
    <row r="27" spans="1:6" s="18" customFormat="1" ht="15.75">
      <c r="A27" s="19" t="s">
        <v>43</v>
      </c>
      <c r="B27" s="13" t="s">
        <v>44</v>
      </c>
      <c r="C27" s="25">
        <v>5910</v>
      </c>
      <c r="F27" s="25">
        <v>1011.25784</v>
      </c>
    </row>
    <row r="28" spans="1:6" ht="15.75">
      <c r="A28" s="19" t="s">
        <v>45</v>
      </c>
      <c r="B28" s="13" t="s">
        <v>46</v>
      </c>
      <c r="C28" s="25">
        <v>16440</v>
      </c>
      <c r="F28" s="25">
        <v>13513.01948</v>
      </c>
    </row>
    <row r="29" spans="1:6" ht="15.75">
      <c r="A29" s="20" t="s">
        <v>49</v>
      </c>
      <c r="B29" s="12" t="s">
        <v>50</v>
      </c>
      <c r="C29" s="26">
        <f>C30+C31</f>
        <v>56230</v>
      </c>
      <c r="F29" s="26">
        <f>F30+F31</f>
        <v>19705.00994</v>
      </c>
    </row>
    <row r="30" spans="1:6" ht="15.75">
      <c r="A30" s="19" t="s">
        <v>51</v>
      </c>
      <c r="B30" s="13" t="s">
        <v>74</v>
      </c>
      <c r="C30" s="25">
        <v>46210</v>
      </c>
      <c r="F30" s="25">
        <v>16873.84687</v>
      </c>
    </row>
    <row r="31" spans="1:6" ht="15.75">
      <c r="A31" s="19" t="s">
        <v>52</v>
      </c>
      <c r="B31" s="13" t="s">
        <v>53</v>
      </c>
      <c r="C31" s="25">
        <v>10020</v>
      </c>
      <c r="F31" s="25">
        <v>2831.16307</v>
      </c>
    </row>
    <row r="32" spans="1:6" ht="15.75">
      <c r="A32" s="20" t="s">
        <v>47</v>
      </c>
      <c r="B32" s="12" t="s">
        <v>57</v>
      </c>
      <c r="C32" s="26">
        <f>SUM(C33:C33)</f>
        <v>3620</v>
      </c>
      <c r="F32" s="26">
        <f>SUM(F33:F33)</f>
        <v>2751.99802</v>
      </c>
    </row>
    <row r="33" spans="1:6" ht="78.75">
      <c r="A33" s="19" t="s">
        <v>48</v>
      </c>
      <c r="B33" s="13" t="s">
        <v>11</v>
      </c>
      <c r="C33" s="25">
        <v>3620</v>
      </c>
      <c r="F33" s="25">
        <v>2751.99802</v>
      </c>
    </row>
    <row r="34" spans="1:6" ht="15.75">
      <c r="A34" s="19"/>
      <c r="B34" s="14" t="s">
        <v>12</v>
      </c>
      <c r="C34" s="26">
        <f>C35+C38+C42+C45+C46</f>
        <v>138330</v>
      </c>
      <c r="F34" s="26">
        <f>F35+F38+F42+F45+F46+F40</f>
        <v>133457.38205</v>
      </c>
    </row>
    <row r="35" spans="1:6" ht="94.5">
      <c r="A35" s="19" t="s">
        <v>58</v>
      </c>
      <c r="B35" s="12" t="s">
        <v>13</v>
      </c>
      <c r="C35" s="26">
        <v>89100</v>
      </c>
      <c r="F35" s="26">
        <f>F36+F37</f>
        <v>75747.64879</v>
      </c>
    </row>
    <row r="36" spans="1:6" ht="126" customHeight="1">
      <c r="A36" s="19" t="s">
        <v>62</v>
      </c>
      <c r="B36" s="15" t="s">
        <v>59</v>
      </c>
      <c r="C36" s="29">
        <v>85700</v>
      </c>
      <c r="F36" s="29">
        <v>71822.38683</v>
      </c>
    </row>
    <row r="37" spans="1:6" ht="120.75" customHeight="1">
      <c r="A37" s="19" t="s">
        <v>61</v>
      </c>
      <c r="B37" s="10" t="s">
        <v>60</v>
      </c>
      <c r="C37" s="25">
        <v>3400</v>
      </c>
      <c r="F37" s="25">
        <v>3925.26196</v>
      </c>
    </row>
    <row r="38" spans="1:6" ht="31.5">
      <c r="A38" s="19" t="s">
        <v>63</v>
      </c>
      <c r="B38" s="12" t="s">
        <v>14</v>
      </c>
      <c r="C38" s="26">
        <f>SUM(C39)</f>
        <v>4280</v>
      </c>
      <c r="F38" s="26">
        <f>SUM(F39)</f>
        <v>3743.66562</v>
      </c>
    </row>
    <row r="39" spans="1:6" ht="31.5">
      <c r="A39" s="19" t="s">
        <v>64</v>
      </c>
      <c r="B39" s="13" t="s">
        <v>15</v>
      </c>
      <c r="C39" s="25">
        <v>4280</v>
      </c>
      <c r="F39" s="25">
        <v>3743.66562</v>
      </c>
    </row>
    <row r="40" spans="1:6" ht="63">
      <c r="A40" s="19" t="s">
        <v>81</v>
      </c>
      <c r="B40" s="12" t="s">
        <v>82</v>
      </c>
      <c r="C40" s="26">
        <f>SUM(C41)</f>
        <v>0</v>
      </c>
      <c r="D40" s="31"/>
      <c r="E40" s="31"/>
      <c r="F40" s="26">
        <f>SUM(F41)</f>
        <v>114.824</v>
      </c>
    </row>
    <row r="41" spans="1:6" ht="31.5">
      <c r="A41" s="19" t="s">
        <v>83</v>
      </c>
      <c r="B41" s="13" t="s">
        <v>84</v>
      </c>
      <c r="C41" s="25">
        <v>0</v>
      </c>
      <c r="F41" s="25">
        <v>114.824</v>
      </c>
    </row>
    <row r="42" spans="1:6" ht="47.25">
      <c r="A42" s="19" t="s">
        <v>65</v>
      </c>
      <c r="B42" s="12" t="s">
        <v>16</v>
      </c>
      <c r="C42" s="26">
        <f>SUM(C43+C44)</f>
        <v>33800</v>
      </c>
      <c r="F42" s="26">
        <f>SUM(F43+F44)</f>
        <v>26483.15233</v>
      </c>
    </row>
    <row r="43" spans="1:6" ht="174" customHeight="1">
      <c r="A43" s="19" t="s">
        <v>67</v>
      </c>
      <c r="B43" s="15" t="s">
        <v>66</v>
      </c>
      <c r="C43" s="25">
        <v>14000</v>
      </c>
      <c r="F43" s="25">
        <v>636.3</v>
      </c>
    </row>
    <row r="44" spans="1:6" ht="92.25" customHeight="1">
      <c r="A44" s="19" t="s">
        <v>69</v>
      </c>
      <c r="B44" s="13" t="s">
        <v>68</v>
      </c>
      <c r="C44" s="25">
        <v>19800</v>
      </c>
      <c r="F44" s="25">
        <v>25846.85233</v>
      </c>
    </row>
    <row r="45" spans="1:6" ht="31.5">
      <c r="A45" s="20" t="s">
        <v>70</v>
      </c>
      <c r="B45" s="12" t="s">
        <v>73</v>
      </c>
      <c r="C45" s="26">
        <v>5950</v>
      </c>
      <c r="F45" s="26">
        <v>4598.63897</v>
      </c>
    </row>
    <row r="46" spans="1:6" ht="15.75">
      <c r="A46" s="20" t="s">
        <v>71</v>
      </c>
      <c r="B46" s="12" t="s">
        <v>72</v>
      </c>
      <c r="C46" s="26">
        <v>5200</v>
      </c>
      <c r="F46" s="26">
        <v>22769.45234</v>
      </c>
    </row>
    <row r="47" spans="1:6" ht="15.75">
      <c r="A47" s="19"/>
      <c r="B47" s="12" t="s">
        <v>17</v>
      </c>
      <c r="C47" s="27">
        <f>C7+C34</f>
        <v>433470</v>
      </c>
      <c r="F47" s="27">
        <f>F7+F34</f>
        <v>345068.50436</v>
      </c>
    </row>
  </sheetData>
  <mergeCells count="2">
    <mergeCell ref="A3:F3"/>
    <mergeCell ref="C2:F2"/>
  </mergeCells>
  <printOptions/>
  <pageMargins left="0.4" right="0.17" top="0.52" bottom="0.27" header="0.28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2016-11-09T13:09:37Z</cp:lastPrinted>
  <dcterms:created xsi:type="dcterms:W3CDTF">1996-10-08T23:32:33Z</dcterms:created>
  <dcterms:modified xsi:type="dcterms:W3CDTF">2016-11-09T13:09:39Z</dcterms:modified>
  <cp:category/>
  <cp:version/>
  <cp:contentType/>
  <cp:contentStatus/>
</cp:coreProperties>
</file>